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ilisateur\OneDrive\Documents\SALES\ACTUELS\BEL\Documents fournisseurs\"/>
    </mc:Choice>
  </mc:AlternateContent>
  <xr:revisionPtr revIDLastSave="0" documentId="13_ncr:1_{FB5E24D1-0C2F-40E1-8EB6-A390E2210D92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Comparis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" l="1"/>
  <c r="C17" i="1" s="1"/>
  <c r="C19" i="1" s="1"/>
  <c r="F4" i="1" l="1"/>
  <c r="C8" i="1"/>
  <c r="C16" i="1" s="1"/>
  <c r="E5" i="1"/>
  <c r="C10" i="1" l="1"/>
  <c r="E8" i="1"/>
  <c r="C21" i="1" l="1"/>
  <c r="E10" i="1"/>
  <c r="E16" i="1"/>
  <c r="E19" i="1" s="1"/>
  <c r="E21" i="1" s="1"/>
</calcChain>
</file>

<file path=xl/sharedStrings.xml><?xml version="1.0" encoding="utf-8"?>
<sst xmlns="http://schemas.openxmlformats.org/spreadsheetml/2006/main" count="38" uniqueCount="37">
  <si>
    <t>CA annuel</t>
  </si>
  <si>
    <t>Délai de paiement</t>
  </si>
  <si>
    <t>Délai avant paiement anticipé</t>
  </si>
  <si>
    <t>Encours moyen</t>
  </si>
  <si>
    <t>Spread financement</t>
  </si>
  <si>
    <t>Commission de service</t>
  </si>
  <si>
    <t xml:space="preserve">Autres frais </t>
  </si>
  <si>
    <t>Minimum de financement</t>
  </si>
  <si>
    <t>Coûts du financement</t>
  </si>
  <si>
    <t xml:space="preserve">Coûts du service </t>
  </si>
  <si>
    <t>Coûts totaux</t>
  </si>
  <si>
    <t>Coûts ramenés en taux annuel</t>
  </si>
  <si>
    <t>Créances maintenues dans le bilan</t>
  </si>
  <si>
    <t>Quotité (%) financement de l'encours</t>
  </si>
  <si>
    <t>Coût annualisé</t>
  </si>
  <si>
    <t>Abonnement outil factor / banque, frais gestion de documents, etc</t>
  </si>
  <si>
    <t>Conditions/Commentaires</t>
  </si>
  <si>
    <t>Coût appliqué sur l'encours (factures et avoirs)</t>
  </si>
  <si>
    <t>Invoice@Bel</t>
  </si>
  <si>
    <t>Tableau comparatif</t>
  </si>
  <si>
    <t xml:space="preserve">Pas de coûts de service avec Invoice@bel </t>
  </si>
  <si>
    <t>Coût annualisé (TOUT INCLUS)</t>
  </si>
  <si>
    <t>Assurance crédit</t>
  </si>
  <si>
    <t xml:space="preserve"> (85% de l'encours)</t>
  </si>
  <si>
    <t xml:space="preserve"> (100% de l'encours)</t>
  </si>
  <si>
    <t>Différence entre la date facture et la date de paiement anticipé</t>
  </si>
  <si>
    <t>Toutes vos factures peuvent être payées par anticipation. Pas de retenue de garantie.</t>
  </si>
  <si>
    <r>
      <rPr>
        <b/>
        <sz val="12"/>
        <color rgb="FFC00000"/>
        <rFont val="Calibri"/>
        <family val="2"/>
        <scheme val="minor"/>
      </rPr>
      <t>Attention</t>
    </r>
    <r>
      <rPr>
        <sz val="12"/>
        <color rgb="FFC00000"/>
        <rFont val="Calibri"/>
        <family val="2"/>
        <scheme val="minor"/>
      </rPr>
      <t xml:space="preserve"> : les petites entreprises peuvent bénéficier d'un taux encore plus compétitif</t>
    </r>
  </si>
  <si>
    <t>Applicable sur certains contrats</t>
  </si>
  <si>
    <t>Aucune assurance crédit nécessaire</t>
  </si>
  <si>
    <t>Opération hors bilan - déconsolidante (à confirmer avec CAC) et sans recours</t>
  </si>
  <si>
    <t>Encours moyen éligible au paiement anticipé</t>
  </si>
  <si>
    <t>spread annuel, sur financement moyen malgré montant de financement plus important</t>
  </si>
  <si>
    <t>spread annuel, sur le financement moyen</t>
  </si>
  <si>
    <t>Affacturage</t>
  </si>
  <si>
    <t>Affacturage Vs Invoice@Bel</t>
  </si>
  <si>
    <t>Aucun minimum de financement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</si>
</sst>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#,##0\ &quot;€&quot;;\-#,##0\ &quot;€&quot;"/>
    <numFmt numFmtId="44" formatCode="_-* #,##0.00\ &quot;€&quot;_-;\-* #,##0.00\ &quot;€&quot;_-;_-* &quot;-&quot;??\ &quot;€&quot;_-;_-@_-"/>
    <numFmt numFmtId="165" formatCode="_-* #,##0\ &quot;€&quot;_-;\-* #,##0\ &quot;€&quot;_-;_-* &quot;-&quot;??\ &quot;€&quot;_-;_-@_-"/>
    <numFmt numFmtId="166" formatCode="0&quot; Jours&quot;"/>
  </numFmts>
  <fonts count="1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57"/>
      <name val="Calibri"/>
      <family val="2"/>
      <scheme val="minor"/>
    </font>
    <font>
      <sz val="12"/>
      <color indexed="53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2"/>
      <color rgb="FFC0000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2"/>
      <color rgb="FFC00000"/>
      <name val="Calibri"/>
      <family val="2"/>
      <scheme val="minor"/>
    </font>
    <font>
      <b/>
      <i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</fills>
  <borders count="14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hair">
        <color indexed="64"/>
      </left>
      <right style="double">
        <color indexed="64"/>
      </right>
      <top style="double">
        <color indexed="64"/>
      </top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2" borderId="0" xfId="0" applyFont="1" applyFill="1"/>
    <xf numFmtId="0" fontId="3" fillId="0" borderId="0" xfId="0" applyFont="1"/>
    <xf numFmtId="0" fontId="4" fillId="2" borderId="0" xfId="0" applyFont="1" applyFill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3" fillId="2" borderId="2" xfId="0" applyFont="1" applyFill="1" applyBorder="1"/>
    <xf numFmtId="0" fontId="5" fillId="2" borderId="4" xfId="0" applyFont="1" applyFill="1" applyBorder="1"/>
    <xf numFmtId="0" fontId="6" fillId="2" borderId="4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8" fillId="2" borderId="8" xfId="0" applyFont="1" applyFill="1" applyBorder="1"/>
    <xf numFmtId="0" fontId="4" fillId="2" borderId="11" xfId="0" applyFont="1" applyFill="1" applyBorder="1" applyAlignment="1">
      <alignment horizontal="center"/>
    </xf>
    <xf numFmtId="5" fontId="3" fillId="3" borderId="12" xfId="1" applyNumberFormat="1" applyFont="1" applyFill="1" applyBorder="1" applyProtection="1">
      <protection locked="0"/>
    </xf>
    <xf numFmtId="165" fontId="3" fillId="2" borderId="12" xfId="0" applyNumberFormat="1" applyFont="1" applyFill="1" applyBorder="1"/>
    <xf numFmtId="9" fontId="3" fillId="3" borderId="12" xfId="0" applyNumberFormat="1" applyFont="1" applyFill="1" applyBorder="1" applyProtection="1">
      <protection locked="0"/>
    </xf>
    <xf numFmtId="10" fontId="3" fillId="3" borderId="12" xfId="0" applyNumberFormat="1" applyFont="1" applyFill="1" applyBorder="1" applyProtection="1">
      <protection locked="0"/>
    </xf>
    <xf numFmtId="0" fontId="3" fillId="2" borderId="12" xfId="0" applyFont="1" applyFill="1" applyBorder="1"/>
    <xf numFmtId="10" fontId="7" fillId="2" borderId="13" xfId="2" applyNumberFormat="1" applyFont="1" applyFill="1" applyBorder="1"/>
    <xf numFmtId="165" fontId="9" fillId="2" borderId="12" xfId="0" applyNumberFormat="1" applyFont="1" applyFill="1" applyBorder="1"/>
    <xf numFmtId="0" fontId="9" fillId="2" borderId="4" xfId="0" applyFont="1" applyFill="1" applyBorder="1"/>
    <xf numFmtId="0" fontId="4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166" fontId="3" fillId="3" borderId="12" xfId="0" applyNumberFormat="1" applyFont="1" applyFill="1" applyBorder="1" applyAlignment="1" applyProtection="1">
      <alignment horizontal="right"/>
      <protection locked="0"/>
    </xf>
    <xf numFmtId="0" fontId="10" fillId="2" borderId="9" xfId="0" applyFont="1" applyFill="1" applyBorder="1"/>
    <xf numFmtId="10" fontId="3" fillId="2" borderId="12" xfId="0" applyNumberFormat="1" applyFont="1" applyFill="1" applyBorder="1"/>
    <xf numFmtId="5" fontId="3" fillId="2" borderId="12" xfId="0" applyNumberFormat="1" applyFont="1" applyFill="1" applyBorder="1"/>
    <xf numFmtId="0" fontId="11" fillId="2" borderId="2" xfId="0" applyFont="1" applyFill="1" applyBorder="1"/>
    <xf numFmtId="0" fontId="12" fillId="2" borderId="2" xfId="0" applyFont="1" applyFill="1" applyBorder="1"/>
    <xf numFmtId="0" fontId="13" fillId="2" borderId="10" xfId="0" applyFont="1" applyFill="1" applyBorder="1"/>
  </cellXfs>
  <cellStyles count="3">
    <cellStyle name="Monétaire" xfId="1" builtinId="4"/>
    <cellStyle name="Normal" xfId="0" builtinId="0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>
      <selection activeCell="E12" sqref="E12"/>
    </sheetView>
  </sheetViews>
  <sheetFormatPr baseColWidth="10" defaultColWidth="0" defaultRowHeight="15.9" zeroHeight="1" x14ac:dyDescent="0.45"/>
  <cols>
    <col min="1" max="1" width="2.69140625" style="2" customWidth="1"/>
    <col min="2" max="2" width="40.23046875" style="2" bestFit="1" customWidth="1"/>
    <col min="3" max="3" width="16" style="2" customWidth="1"/>
    <col min="4" max="4" width="64" style="2" bestFit="1" customWidth="1"/>
    <col min="5" max="5" width="14.69140625" style="2" customWidth="1"/>
    <col min="6" max="6" width="78.4609375" style="2" customWidth="1"/>
    <col min="7" max="16384" width="0" style="2" hidden="1"/>
  </cols>
  <sheetData>
    <row r="1" spans="1:7" ht="16.3" thickBot="1" x14ac:dyDescent="0.5">
      <c r="A1" s="1"/>
      <c r="B1" s="1"/>
      <c r="C1" s="1"/>
      <c r="D1" s="1"/>
      <c r="E1" s="1"/>
      <c r="F1" s="1"/>
      <c r="G1" s="1"/>
    </row>
    <row r="2" spans="1:7" ht="18.899999999999999" thickTop="1" x14ac:dyDescent="0.5">
      <c r="A2" s="1"/>
      <c r="B2" s="23" t="s">
        <v>19</v>
      </c>
      <c r="C2" s="24" t="s">
        <v>34</v>
      </c>
      <c r="D2" s="25"/>
      <c r="E2" s="24" t="s">
        <v>18</v>
      </c>
      <c r="F2" s="25"/>
      <c r="G2" s="3"/>
    </row>
    <row r="3" spans="1:7" ht="18.899999999999999" thickBot="1" x14ac:dyDescent="0.55000000000000004">
      <c r="A3" s="1"/>
      <c r="B3" s="4" t="s">
        <v>35</v>
      </c>
      <c r="C3" s="11"/>
      <c r="D3" s="12"/>
      <c r="E3" s="13"/>
      <c r="F3" s="27" t="s">
        <v>27</v>
      </c>
      <c r="G3" s="1"/>
    </row>
    <row r="4" spans="1:7" ht="16.3" thickTop="1" x14ac:dyDescent="0.45">
      <c r="A4" s="1"/>
      <c r="B4" s="4"/>
      <c r="C4" s="14"/>
      <c r="D4" s="5" t="s">
        <v>16</v>
      </c>
      <c r="E4" s="14"/>
      <c r="F4" s="5" t="str">
        <f>D4</f>
        <v>Conditions/Commentaires</v>
      </c>
      <c r="G4" s="1"/>
    </row>
    <row r="5" spans="1:7" x14ac:dyDescent="0.45">
      <c r="A5" s="1"/>
      <c r="B5" s="30" t="s">
        <v>0</v>
      </c>
      <c r="C5" s="15">
        <v>500000</v>
      </c>
      <c r="D5" s="7"/>
      <c r="E5" s="15">
        <f>C5</f>
        <v>500000</v>
      </c>
      <c r="F5" s="8"/>
      <c r="G5" s="1"/>
    </row>
    <row r="6" spans="1:7" x14ac:dyDescent="0.45">
      <c r="A6" s="1"/>
      <c r="B6" s="30" t="s">
        <v>1</v>
      </c>
      <c r="C6" s="26">
        <v>60</v>
      </c>
      <c r="D6" s="8" t="s">
        <v>12</v>
      </c>
      <c r="E6" s="26">
        <v>60</v>
      </c>
      <c r="F6" s="7" t="s">
        <v>30</v>
      </c>
      <c r="G6" s="1"/>
    </row>
    <row r="7" spans="1:7" x14ac:dyDescent="0.45">
      <c r="A7" s="1"/>
      <c r="B7" s="30" t="s">
        <v>2</v>
      </c>
      <c r="C7" s="26">
        <v>6</v>
      </c>
      <c r="D7" s="8" t="s">
        <v>25</v>
      </c>
      <c r="E7" s="26">
        <v>10</v>
      </c>
      <c r="F7" s="7" t="s">
        <v>25</v>
      </c>
      <c r="G7" s="1"/>
    </row>
    <row r="8" spans="1:7" x14ac:dyDescent="0.45">
      <c r="A8" s="1"/>
      <c r="B8" s="30" t="s">
        <v>3</v>
      </c>
      <c r="C8" s="16">
        <f>C5/365*(C6-C7)</f>
        <v>73972.602739726019</v>
      </c>
      <c r="D8" s="8"/>
      <c r="E8" s="16">
        <f>E5/365*(E6-E7)</f>
        <v>68493.150684931505</v>
      </c>
      <c r="F8" s="7"/>
      <c r="G8" s="1"/>
    </row>
    <row r="9" spans="1:7" x14ac:dyDescent="0.45">
      <c r="A9" s="1"/>
      <c r="B9" s="30" t="s">
        <v>13</v>
      </c>
      <c r="C9" s="17">
        <v>0.85</v>
      </c>
      <c r="D9" s="8"/>
      <c r="E9" s="17">
        <v>1</v>
      </c>
      <c r="F9" s="7" t="s">
        <v>26</v>
      </c>
      <c r="G9" s="1"/>
    </row>
    <row r="10" spans="1:7" x14ac:dyDescent="0.45">
      <c r="A10" s="1"/>
      <c r="B10" s="30" t="s">
        <v>31</v>
      </c>
      <c r="C10" s="16">
        <f>C8*C9</f>
        <v>62876.712328767113</v>
      </c>
      <c r="D10" s="8"/>
      <c r="E10" s="16">
        <f>E8*E9</f>
        <v>68493.150684931505</v>
      </c>
      <c r="F10" s="7"/>
      <c r="G10" s="1"/>
    </row>
    <row r="11" spans="1:7" x14ac:dyDescent="0.45">
      <c r="A11" s="1"/>
      <c r="B11" s="30" t="s">
        <v>4</v>
      </c>
      <c r="C11" s="18">
        <v>0.01</v>
      </c>
      <c r="D11" s="9" t="s">
        <v>14</v>
      </c>
      <c r="E11" s="18">
        <v>1.7500000000000002E-2</v>
      </c>
      <c r="F11" s="9" t="s">
        <v>21</v>
      </c>
      <c r="G11" s="1"/>
    </row>
    <row r="12" spans="1:7" x14ac:dyDescent="0.45">
      <c r="A12" s="1"/>
      <c r="B12" s="30" t="s">
        <v>5</v>
      </c>
      <c r="C12" s="18">
        <v>4.4999999999999997E-3</v>
      </c>
      <c r="D12" s="9" t="s">
        <v>17</v>
      </c>
      <c r="E12" s="18">
        <v>0</v>
      </c>
      <c r="F12" s="7" t="s">
        <v>20</v>
      </c>
      <c r="G12" s="1"/>
    </row>
    <row r="13" spans="1:7" x14ac:dyDescent="0.45">
      <c r="A13" s="1"/>
      <c r="B13" s="30" t="s">
        <v>6</v>
      </c>
      <c r="C13" s="29">
        <f>35*12</f>
        <v>420</v>
      </c>
      <c r="D13" s="9" t="s">
        <v>15</v>
      </c>
      <c r="E13" s="29">
        <v>0</v>
      </c>
      <c r="F13" s="9"/>
      <c r="G13" s="1"/>
    </row>
    <row r="14" spans="1:7" x14ac:dyDescent="0.45">
      <c r="A14" s="1"/>
      <c r="B14" s="30" t="s">
        <v>7</v>
      </c>
      <c r="C14" s="19"/>
      <c r="D14" s="9" t="s">
        <v>28</v>
      </c>
      <c r="E14" s="29">
        <v>0</v>
      </c>
      <c r="F14" s="9" t="s">
        <v>36</v>
      </c>
      <c r="G14" s="1"/>
    </row>
    <row r="15" spans="1:7" x14ac:dyDescent="0.45">
      <c r="A15" s="1"/>
      <c r="B15" s="30" t="s">
        <v>22</v>
      </c>
      <c r="C15" s="28">
        <v>8.0000000000000002E-3</v>
      </c>
      <c r="D15" s="9"/>
      <c r="E15" s="29">
        <v>0</v>
      </c>
      <c r="F15" s="9" t="s">
        <v>29</v>
      </c>
      <c r="G15" s="1"/>
    </row>
    <row r="16" spans="1:7" x14ac:dyDescent="0.45">
      <c r="A16" s="1"/>
      <c r="B16" s="30" t="s">
        <v>8</v>
      </c>
      <c r="C16" s="16">
        <f>C8*C11</f>
        <v>739.72602739726017</v>
      </c>
      <c r="D16" s="9"/>
      <c r="E16" s="16">
        <f>E8*E11</f>
        <v>1198.6301369863015</v>
      </c>
      <c r="F16" s="9"/>
      <c r="G16" s="1"/>
    </row>
    <row r="17" spans="1:7" x14ac:dyDescent="0.45">
      <c r="A17" s="1"/>
      <c r="B17" s="30" t="s">
        <v>9</v>
      </c>
      <c r="C17" s="16">
        <f>(C5*C12)+C13+C15</f>
        <v>2670.0079999999998</v>
      </c>
      <c r="D17" s="9"/>
      <c r="E17" s="29">
        <v>0</v>
      </c>
      <c r="F17" s="9"/>
      <c r="G17" s="1"/>
    </row>
    <row r="18" spans="1:7" x14ac:dyDescent="0.45">
      <c r="A18" s="1"/>
      <c r="B18" s="6"/>
      <c r="C18" s="19"/>
      <c r="D18" s="9"/>
      <c r="E18" s="19"/>
      <c r="F18" s="9"/>
      <c r="G18" s="1"/>
    </row>
    <row r="19" spans="1:7" x14ac:dyDescent="0.45">
      <c r="A19" s="1"/>
      <c r="B19" s="31" t="s">
        <v>10</v>
      </c>
      <c r="C19" s="21">
        <f>SUM(C16:C17)+C13+(C10*C15)</f>
        <v>4332.7477260273972</v>
      </c>
      <c r="D19" s="22" t="s">
        <v>23</v>
      </c>
      <c r="E19" s="21">
        <f>SUM(E16:E17)</f>
        <v>1198.6301369863015</v>
      </c>
      <c r="F19" s="22" t="s">
        <v>24</v>
      </c>
      <c r="G19" s="1"/>
    </row>
    <row r="20" spans="1:7" x14ac:dyDescent="0.45">
      <c r="A20" s="1"/>
      <c r="B20" s="6"/>
      <c r="C20" s="19"/>
      <c r="D20" s="9"/>
      <c r="E20" s="19"/>
      <c r="F20" s="9"/>
      <c r="G20" s="1"/>
    </row>
    <row r="21" spans="1:7" ht="18.899999999999999" thickBot="1" x14ac:dyDescent="0.55000000000000004">
      <c r="A21" s="1"/>
      <c r="B21" s="32" t="s">
        <v>11</v>
      </c>
      <c r="C21" s="20">
        <f>C19/C10</f>
        <v>6.8908623965141622E-2</v>
      </c>
      <c r="D21" s="10" t="s">
        <v>33</v>
      </c>
      <c r="E21" s="20">
        <f>E19/E10</f>
        <v>1.7500000000000002E-2</v>
      </c>
      <c r="F21" s="10" t="s">
        <v>32</v>
      </c>
      <c r="G21" s="1"/>
    </row>
    <row r="22" spans="1:7" ht="16.3" thickTop="1" x14ac:dyDescent="0.45">
      <c r="A22" s="1"/>
      <c r="B22" s="1"/>
      <c r="C22" s="1"/>
      <c r="D22" s="1"/>
      <c r="E22" s="1"/>
      <c r="F22" s="1"/>
      <c r="G22" s="1"/>
    </row>
    <row r="23" spans="1:7" hidden="1" x14ac:dyDescent="0.45">
      <c r="A23" s="1"/>
      <c r="B23" s="1"/>
      <c r="C23" s="1"/>
      <c r="D23" s="1"/>
      <c r="E23" s="1"/>
      <c r="F23" s="1"/>
      <c r="G23" s="1"/>
    </row>
    <row r="24" spans="1:7" hidden="1" x14ac:dyDescent="0.45">
      <c r="A24" s="1"/>
      <c r="B24" s="1"/>
      <c r="C24" s="1"/>
      <c r="D24" s="1"/>
      <c r="E24" s="1"/>
      <c r="F24" s="1"/>
      <c r="G24" s="1"/>
    </row>
    <row r="25" spans="1:7" hidden="1" x14ac:dyDescent="0.45">
      <c r="A25" s="1"/>
      <c r="B25" s="1"/>
      <c r="C25" s="1"/>
      <c r="D25" s="1"/>
      <c r="E25" s="1"/>
      <c r="F25" s="1"/>
      <c r="G25" s="1"/>
    </row>
    <row r="26" spans="1:7" hidden="1" x14ac:dyDescent="0.45">
      <c r="A26" s="1"/>
      <c r="B26" s="1"/>
      <c r="C26" s="1"/>
      <c r="D26" s="1"/>
      <c r="E26" s="1"/>
      <c r="F26" s="1"/>
      <c r="G26" s="1"/>
    </row>
  </sheetData>
  <sheetProtection selectLockedCells="1"/>
  <mergeCells count="2">
    <mergeCell ref="C2:D2"/>
    <mergeCell ref="E2:F2"/>
  </mergeCells>
  <phoneticPr fontId="2" type="noConversion"/>
  <dataValidations count="3">
    <dataValidation type="decimal" allowBlank="1" showInputMessage="1" showErrorMessage="1" errorTitle="Erreur" error="Saisir un nombre entre 0 et 100%" sqref="C9" xr:uid="{00000000-0002-0000-0000-000000000000}">
      <formula1>0</formula1>
      <formula2>1</formula2>
    </dataValidation>
    <dataValidation type="decimal" operator="greaterThan" allowBlank="1" showInputMessage="1" showErrorMessage="1" sqref="C5:C7" xr:uid="{00000000-0002-0000-0000-000001000000}">
      <formula1>0</formula1>
    </dataValidation>
    <dataValidation type="decimal" operator="greaterThan" allowBlank="1" showErrorMessage="1" errorTitle="Erreur" error="Saisir un nombre positif_x000a_" sqref="C11:C12" xr:uid="{00000000-0002-0000-0000-000002000000}">
      <formula1>0</formula1>
    </dataValidation>
  </dataValidations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Comparison</vt:lpstr>
    </vt:vector>
  </TitlesOfParts>
  <Company>Faurecia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accounts@corporatelinx.com</dc:creator>
  <cp:lastModifiedBy>Fabien Jacquot</cp:lastModifiedBy>
  <cp:lastPrinted>2016-06-16T10:23:09Z</cp:lastPrinted>
  <dcterms:created xsi:type="dcterms:W3CDTF">2016-04-12T11:25:40Z</dcterms:created>
  <dcterms:modified xsi:type="dcterms:W3CDTF">2024-02-07T09:55:36Z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